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44F5D44F-447E-40F3-AB9D-48EE84AA269C}" xr6:coauthVersionLast="47" xr6:coauthVersionMax="47" xr10:uidLastSave="{00000000-0000-0000-0000-000000000000}"/>
  <bookViews>
    <workbookView xWindow="-110" yWindow="-110" windowWidth="19420" windowHeight="10420" activeTab="1" xr2:uid="{88D036E5-7CDD-4F3E-821E-5FB59891640F}"/>
  </bookViews>
  <sheets>
    <sheet name="Instructions" sheetId="3" r:id="rId1"/>
    <sheet name="Monthly Time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1" l="1"/>
  <c r="J32" i="1" s="1"/>
  <c r="Z33" i="1"/>
  <c r="Z34" i="1"/>
  <c r="J34" i="1" s="1"/>
  <c r="K34" i="1" s="1"/>
  <c r="Z35" i="1"/>
  <c r="J35" i="1" s="1"/>
  <c r="Z36" i="1"/>
  <c r="Z37" i="1"/>
  <c r="J37" i="1" s="1"/>
  <c r="K37" i="1" s="1"/>
  <c r="Z38" i="1"/>
  <c r="J38" i="1" s="1"/>
  <c r="K38" i="1" s="1"/>
  <c r="Z39" i="1"/>
  <c r="J39" i="1" s="1"/>
  <c r="Z40" i="1"/>
  <c r="Z41" i="1"/>
  <c r="J41" i="1" s="1"/>
  <c r="K41" i="1" s="1"/>
  <c r="M41" i="1" s="1"/>
  <c r="Z42" i="1"/>
  <c r="J42" i="1" s="1"/>
  <c r="K42" i="1" s="1"/>
  <c r="M42" i="1" s="1"/>
  <c r="Z43" i="1"/>
  <c r="J43" i="1" s="1"/>
  <c r="Z44" i="1"/>
  <c r="Z45" i="1"/>
  <c r="J45" i="1" s="1"/>
  <c r="K45" i="1" s="1"/>
  <c r="M45" i="1" s="1"/>
  <c r="Z46" i="1"/>
  <c r="J46" i="1" s="1"/>
  <c r="K46" i="1" s="1"/>
  <c r="Z47" i="1"/>
  <c r="J47" i="1" s="1"/>
  <c r="Z48" i="1"/>
  <c r="Z49" i="1"/>
  <c r="Z50" i="1"/>
  <c r="J50" i="1" s="1"/>
  <c r="K50" i="1" s="1"/>
  <c r="J33" i="1"/>
  <c r="K33" i="1" s="1"/>
  <c r="Z31" i="1"/>
  <c r="J31" i="1" s="1"/>
  <c r="Z30" i="1"/>
  <c r="Z29" i="1"/>
  <c r="J29" i="1" s="1"/>
  <c r="Z28" i="1"/>
  <c r="J28" i="1" s="1"/>
  <c r="Z27" i="1"/>
  <c r="Z26" i="1"/>
  <c r="Z25" i="1"/>
  <c r="Z24" i="1"/>
  <c r="J24" i="1" s="1"/>
  <c r="Z23" i="1"/>
  <c r="J23" i="1" s="1"/>
  <c r="K23" i="1" s="1"/>
  <c r="Z22" i="1"/>
  <c r="J22" i="1" s="1"/>
  <c r="Z21" i="1"/>
  <c r="Z20" i="1"/>
  <c r="J20" i="1" s="1"/>
  <c r="Z19" i="1"/>
  <c r="K19" i="1" s="1"/>
  <c r="M37" i="1" l="1"/>
  <c r="J30" i="1"/>
  <c r="K30" i="1" s="1"/>
  <c r="M30" i="1" s="1"/>
  <c r="J26" i="1"/>
  <c r="K26" i="1" s="1"/>
  <c r="M26" i="1" s="1"/>
  <c r="K32" i="1"/>
  <c r="M32" i="1" s="1"/>
  <c r="M50" i="1"/>
  <c r="J44" i="1"/>
  <c r="M33" i="1"/>
  <c r="J40" i="1"/>
  <c r="M38" i="1"/>
  <c r="J27" i="1"/>
  <c r="K27" i="1" s="1"/>
  <c r="M27" i="1" s="1"/>
  <c r="J36" i="1"/>
  <c r="J48" i="1"/>
  <c r="K48" i="1" s="1"/>
  <c r="M34" i="1"/>
  <c r="M46" i="1"/>
  <c r="J49" i="1"/>
  <c r="K49" i="1" s="1"/>
  <c r="K35" i="1"/>
  <c r="M35" i="1" s="1"/>
  <c r="K39" i="1"/>
  <c r="M39" i="1" s="1"/>
  <c r="K43" i="1"/>
  <c r="M43" i="1" s="1"/>
  <c r="K47" i="1"/>
  <c r="M47" i="1" s="1"/>
  <c r="K31" i="1"/>
  <c r="M31" i="1" s="1"/>
  <c r="J19" i="1"/>
  <c r="M19" i="1" s="1"/>
  <c r="K28" i="1"/>
  <c r="M28" i="1" s="1"/>
  <c r="K29" i="1"/>
  <c r="M29" i="1" s="1"/>
  <c r="K22" i="1"/>
  <c r="M22" i="1" s="1"/>
  <c r="J21" i="1"/>
  <c r="M23" i="1"/>
  <c r="J25" i="1"/>
  <c r="K24" i="1"/>
  <c r="M24" i="1" s="1"/>
  <c r="K20" i="1"/>
  <c r="M20" i="1" l="1"/>
  <c r="M48" i="1"/>
  <c r="M49" i="1"/>
  <c r="K40" i="1"/>
  <c r="M40" i="1" s="1"/>
  <c r="K36" i="1"/>
  <c r="M36" i="1" s="1"/>
  <c r="K44" i="1"/>
  <c r="M44" i="1" s="1"/>
  <c r="K25" i="1"/>
  <c r="M25" i="1" s="1"/>
  <c r="K21" i="1"/>
  <c r="M21" i="1" s="1"/>
  <c r="M53" i="1" l="1"/>
  <c r="M55" i="1" s="1"/>
  <c r="M52" i="1"/>
  <c r="M54" i="1" s="1"/>
  <c r="D14" i="1" l="1"/>
  <c r="E20" i="1" s="1"/>
  <c r="E21" i="1" s="1"/>
  <c r="F21" i="1" s="1"/>
  <c r="F20" i="1" l="1"/>
  <c r="E22" i="1"/>
  <c r="D21" i="1"/>
  <c r="D20" i="1"/>
  <c r="E23" i="1" l="1"/>
  <c r="F22" i="1"/>
  <c r="D22" i="1"/>
  <c r="E24" i="1" l="1"/>
  <c r="F23" i="1"/>
  <c r="D23" i="1"/>
  <c r="F24" i="1" l="1"/>
  <c r="E25" i="1"/>
  <c r="D25" i="1" s="1"/>
  <c r="D24" i="1"/>
  <c r="F25" i="1" l="1"/>
  <c r="E26" i="1"/>
  <c r="D26" i="1" s="1"/>
  <c r="F26" i="1" l="1"/>
  <c r="E27" i="1"/>
  <c r="D27" i="1" l="1"/>
  <c r="E28" i="1"/>
  <c r="F27" i="1"/>
  <c r="D28" i="1" l="1"/>
  <c r="E29" i="1"/>
  <c r="F28" i="1"/>
  <c r="D29" i="1" l="1"/>
  <c r="E30" i="1"/>
  <c r="F29" i="1"/>
  <c r="D30" i="1" l="1"/>
  <c r="E31" i="1"/>
  <c r="F30" i="1"/>
  <c r="D31" i="1" l="1"/>
  <c r="E32" i="1"/>
  <c r="F31" i="1"/>
  <c r="D32" i="1" l="1"/>
  <c r="E33" i="1"/>
  <c r="F32" i="1"/>
  <c r="D33" i="1" l="1"/>
  <c r="E34" i="1"/>
  <c r="F33" i="1"/>
  <c r="D34" i="1" l="1"/>
  <c r="E35" i="1"/>
  <c r="F34" i="1"/>
  <c r="D35" i="1" l="1"/>
  <c r="E36" i="1"/>
  <c r="F35" i="1"/>
  <c r="D36" i="1" l="1"/>
  <c r="E37" i="1"/>
  <c r="F36" i="1"/>
  <c r="D37" i="1" l="1"/>
  <c r="E38" i="1"/>
  <c r="F37" i="1"/>
  <c r="D38" i="1" l="1"/>
  <c r="E39" i="1"/>
  <c r="F38" i="1"/>
  <c r="D39" i="1" l="1"/>
  <c r="E40" i="1"/>
  <c r="F39" i="1"/>
  <c r="D40" i="1" l="1"/>
  <c r="E41" i="1"/>
  <c r="F40" i="1"/>
  <c r="D41" i="1" l="1"/>
  <c r="E42" i="1"/>
  <c r="F41" i="1"/>
  <c r="D42" i="1" l="1"/>
  <c r="E43" i="1"/>
  <c r="F42" i="1"/>
  <c r="D43" i="1" l="1"/>
  <c r="E44" i="1"/>
  <c r="F43" i="1"/>
  <c r="D44" i="1" l="1"/>
  <c r="E45" i="1"/>
  <c r="F44" i="1"/>
  <c r="D45" i="1" l="1"/>
  <c r="E46" i="1"/>
  <c r="F45" i="1"/>
  <c r="D46" i="1" l="1"/>
  <c r="E47" i="1"/>
  <c r="F46" i="1"/>
  <c r="D47" i="1" l="1"/>
  <c r="E48" i="1"/>
  <c r="F47" i="1"/>
  <c r="D48" i="1" l="1"/>
  <c r="E49" i="1"/>
  <c r="F48" i="1"/>
  <c r="D49" i="1" l="1"/>
  <c r="E50" i="1"/>
  <c r="F49" i="1"/>
  <c r="F50" i="1" l="1"/>
  <c r="D50" i="1"/>
</calcChain>
</file>

<file path=xl/sharedStrings.xml><?xml version="1.0" encoding="utf-8"?>
<sst xmlns="http://schemas.openxmlformats.org/spreadsheetml/2006/main" count="92" uniqueCount="66">
  <si>
    <t>Monthly Employee Timesheet</t>
  </si>
  <si>
    <t>[Company Logo]</t>
  </si>
  <si>
    <t>[Company Name]</t>
  </si>
  <si>
    <t>[Address 1]</t>
  </si>
  <si>
    <t>[Address 2]</t>
  </si>
  <si>
    <t>[City, State ZIP]</t>
  </si>
  <si>
    <t>[Phone]</t>
  </si>
  <si>
    <t>Employee Name:</t>
  </si>
  <si>
    <t>Hourly Pay:</t>
  </si>
  <si>
    <t>Overtime Pay:</t>
  </si>
  <si>
    <t>Regular Hours:</t>
  </si>
  <si>
    <t>Department:</t>
  </si>
  <si>
    <t>Month</t>
  </si>
  <si>
    <t>Date</t>
  </si>
  <si>
    <t>Day</t>
  </si>
  <si>
    <t>Project</t>
  </si>
  <si>
    <t>Job Code</t>
  </si>
  <si>
    <t>Start Time</t>
  </si>
  <si>
    <t>End Time</t>
  </si>
  <si>
    <t>Break (Hrs)</t>
  </si>
  <si>
    <t>Regular Hours</t>
  </si>
  <si>
    <t>Overtime Hours</t>
  </si>
  <si>
    <t>Vacation/Sick Hours</t>
  </si>
  <si>
    <t>Total Hours</t>
  </si>
  <si>
    <t>Basic Information</t>
  </si>
  <si>
    <t xml:space="preserve">Total Hours: </t>
  </si>
  <si>
    <t>Total Overtime Hours:</t>
  </si>
  <si>
    <t>Total Pay:</t>
  </si>
  <si>
    <t>Total Overtime Pay:</t>
  </si>
  <si>
    <t>Employee Signature</t>
  </si>
  <si>
    <t>Supervisor Signature</t>
  </si>
  <si>
    <t>Supervisor Name: [Name]</t>
  </si>
  <si>
    <t>Timesheet Data</t>
  </si>
  <si>
    <t>Previous Month Ending On</t>
  </si>
  <si>
    <r>
      <rPr>
        <b/>
        <i/>
        <sz val="10"/>
        <rFont val="Cambria"/>
        <family val="1"/>
      </rPr>
      <t>Note:</t>
    </r>
    <r>
      <rPr>
        <i/>
        <sz val="10"/>
        <rFont val="Cambria"/>
        <family val="1"/>
      </rPr>
      <t xml:space="preserve"> Use increments of 0.25 (15 minutes) when recording break (hours).</t>
    </r>
  </si>
  <si>
    <t>Customize your template with the following information:</t>
  </si>
  <si>
    <t>Company Name and Address</t>
  </si>
  <si>
    <t>Employee Name</t>
  </si>
  <si>
    <t>Department</t>
  </si>
  <si>
    <t>Hourly Pay ($)</t>
  </si>
  <si>
    <t>Overtime Pay ($)</t>
  </si>
  <si>
    <t>In this section, either supervisor or employee can enter the data:</t>
  </si>
  <si>
    <t>Break [Use increments of 0.25 (15 minutes)]</t>
  </si>
  <si>
    <t>Vacation / Sick Hours</t>
  </si>
  <si>
    <t>Some of the checkpoints to keep in mind while using the excel sheet</t>
  </si>
  <si>
    <t>Once you enter data in ‘Month’ and ‘previous month ending on’ tabs, the date will be automatically displayed in the table along with the month and day.</t>
  </si>
  <si>
    <t>Do not change any formulas present in the weekly timesheet template. Only add/delete entries in project, job code, month, start time,breaks, end time and vacation / sick hours columns.</t>
  </si>
  <si>
    <t>Regular hours, overtime hours and total hours will be automatically calculated based on the data provided by you in Step 1.</t>
  </si>
  <si>
    <t>Total Pay and Total Overtime Pay will also be calculated based on the data provided in Step 1.</t>
  </si>
  <si>
    <t>Use increments of 0.25 (15 minutes) when recording break (hours).</t>
  </si>
  <si>
    <t>How to use Replicon’s Free Weekly Timesheet Template</t>
  </si>
  <si>
    <t>Si. No</t>
  </si>
  <si>
    <t>a)</t>
  </si>
  <si>
    <t>b)</t>
  </si>
  <si>
    <t>c)</t>
  </si>
  <si>
    <t>d)</t>
  </si>
  <si>
    <t>e)</t>
  </si>
  <si>
    <t>f)</t>
  </si>
  <si>
    <t>g)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</si>
  <si>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  <family val="2"/>
      </rPr>
      <t>Time should be in hh:mm format (24-hour format). For example, 6 AM should be 06:00 and 6 PM should be 18:00.</t>
    </r>
  </si>
  <si>
    <t>Make sure that the ‘Start Time‘ is not later than ‘End Time‘. In case you try to enter wrong value, the cell will turn to red color.</t>
  </si>
  <si>
    <t>Enter ‘Break‘ in hh:mm format.</t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</si>
  <si>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</si>
  <si>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</si>
  <si>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h)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</si>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</sst>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"/>
    <numFmt numFmtId="165" formatCode="[$-10409]hh:mm\ AM/PM;@"/>
    <numFmt numFmtId="166" formatCode="[$-409]h:mm\ AM/PM;@"/>
    <numFmt numFmtId="167" formatCode="[$$-409]#,##0.00"/>
    <numFmt numFmtId="168" formatCode=";;;"/>
  </numFmts>
  <fonts count="27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6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u/>
      <sz val="11"/>
      <color theme="1"/>
      <name val="Cambria"/>
      <family val="1"/>
    </font>
    <font>
      <sz val="14"/>
      <color rgb="FF000000"/>
      <name val="Cambria"/>
      <family val="1"/>
    </font>
    <font>
      <b/>
      <i/>
      <sz val="10"/>
      <color theme="1"/>
      <name val="Cambria"/>
      <family val="1"/>
    </font>
    <font>
      <i/>
      <sz val="10"/>
      <name val="Cambria"/>
      <family val="1"/>
    </font>
    <font>
      <b/>
      <sz val="24"/>
      <color rgb="FF000000"/>
      <name val="Cambria"/>
      <family val="1"/>
    </font>
    <font>
      <sz val="10"/>
      <name val="Cambria"/>
      <family val="1"/>
    </font>
    <font>
      <b/>
      <sz val="12"/>
      <color rgb="FF000000"/>
      <name val="Cambria"/>
      <family val="1"/>
    </font>
    <font>
      <sz val="12"/>
      <name val="Cambria"/>
      <family val="1"/>
    </font>
    <font>
      <sz val="10"/>
      <color rgb="FF000000"/>
      <name val="Cambria"/>
      <family val="1"/>
    </font>
    <font>
      <b/>
      <i/>
      <sz val="10"/>
      <name val="Cambria"/>
      <family val="1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4"/>
      <color rgb="FF00000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indexed="65"/>
        <bgColor auto="1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10" fillId="5" borderId="0" xfId="0" applyFont="1" applyFill="1"/>
    <xf numFmtId="168" fontId="4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12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3" borderId="3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vertical="top"/>
    </xf>
    <xf numFmtId="167" fontId="12" fillId="3" borderId="3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13" fillId="0" borderId="0" xfId="0" applyFont="1"/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4" fillId="0" borderId="4" xfId="0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14" fontId="4" fillId="0" borderId="0" xfId="0" applyNumberFormat="1" applyFont="1"/>
    <xf numFmtId="0" fontId="16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9" fillId="0" borderId="3" xfId="0" applyFont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3" xfId="0" applyBorder="1"/>
    <xf numFmtId="0" fontId="16" fillId="6" borderId="5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16" fillId="0" borderId="3" xfId="0" applyFont="1" applyBorder="1" applyAlignment="1">
      <alignment horizontal="left" indent="1"/>
    </xf>
    <xf numFmtId="0" fontId="21" fillId="0" borderId="0" xfId="0" applyFont="1" applyAlignment="1">
      <alignment horizontal="center"/>
    </xf>
    <xf numFmtId="0" fontId="22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166" fontId="8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165" fontId="11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plicon.com/free-tri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19052</xdr:colOff>
      <xdr:row>1</xdr:row>
      <xdr:rowOff>12700</xdr:rowOff>
    </xdr:from>
    <xdr:to>
      <xdr:col>1</xdr:col>
      <xdr:colOff>996950</xdr:colOff>
      <xdr:row>1</xdr:row>
      <xdr:rowOff>374650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EC54E5-1A49-1D8C-053D-B6C5C98FA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2" y="196850"/>
          <a:ext cx="977898" cy="361950"/>
        </a:xfrm>
        <a:prstGeom prst="rect">
          <a:avLst/>
        </a:prstGeom>
      </xdr:spPr>
    </xdr:pic>
    <xdr:clientData/>
  </xdr:twoCellAnchor>
  <xdr:twoCellAnchor editAs="oneCell">
    <xdr:from>
      <xdr:col>11</xdr:col>
      <xdr:colOff>1638300</xdr:colOff>
      <xdr:row>1</xdr:row>
      <xdr:rowOff>19050</xdr:rowOff>
    </xdr:from>
    <xdr:to>
      <xdr:col>12</xdr:col>
      <xdr:colOff>971548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C1591E-DC94-44BF-BA89-A34F864F8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2300" y="203200"/>
          <a:ext cx="977898" cy="368300"/>
        </a:xfrm>
        <a:prstGeom prst="rect">
          <a:avLst/>
        </a:prstGeom>
      </xdr:spPr>
    </xdr:pic>
    <xdr:clientData/>
  </xdr:twoCellAnchor>
  <xdr:twoCellAnchor>
    <xdr:from>
      <xdr:col>11</xdr:col>
      <xdr:colOff>76200</xdr:colOff>
      <xdr:row>65</xdr:row>
      <xdr:rowOff>101600</xdr:rowOff>
    </xdr:from>
    <xdr:to>
      <xdr:col>14</xdr:col>
      <xdr:colOff>328613</xdr:colOff>
      <xdr:row>68</xdr:row>
      <xdr:rowOff>92075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AC6058-A04A-4DD5-A374-30440C1E41CD}"/>
            </a:ext>
          </a:extLst>
        </xdr:cNvPr>
        <xdr:cNvSpPr txBox="1"/>
      </xdr:nvSpPr>
      <xdr:spPr>
        <a:xfrm>
          <a:off x="10490200" y="12604750"/>
          <a:ext cx="3516313" cy="523875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FEB3-EDD5-4751-B6D1-67451D589A5D}">
  <dimension ref="B1:C39"/>
  <sheetViews>
    <sheetView showGridLines="0" workbookViewId="0"/>
  </sheetViews>
  <sheetFormatPr defaultRowHeight="14.5" x14ac:dyDescent="0.35"/>
  <cols>
    <col min="2" max="2" width="7.7265625" bestFit="1" customWidth="1"/>
    <col min="3" max="3" width="150.81640625" bestFit="1" customWidth="1"/>
  </cols>
  <sheetData>
    <row r="1" spans="2:3" ht="15" thickBot="1" x14ac:dyDescent="0.4"/>
    <row r="2" spans="2:3" ht="16" thickBot="1" x14ac:dyDescent="0.4">
      <c r="B2" s="38" t="s">
        <v>50</v>
      </c>
      <c r="C2" s="39"/>
    </row>
    <row r="3" spans="2:3" ht="15.5" x14ac:dyDescent="0.35">
      <c r="B3" s="28" t="s">
        <v>51</v>
      </c>
      <c r="C3" s="28"/>
    </row>
    <row r="4" spans="2:3" x14ac:dyDescent="0.35">
      <c r="B4" s="29">
        <v>1</v>
      </c>
      <c r="C4" s="30" t="s">
        <v>24</v>
      </c>
    </row>
    <row r="5" spans="2:3" x14ac:dyDescent="0.35">
      <c r="B5" s="31"/>
      <c r="C5" s="32" t="s">
        <v>35</v>
      </c>
    </row>
    <row r="6" spans="2:3" x14ac:dyDescent="0.35">
      <c r="B6" s="33" t="s">
        <v>52</v>
      </c>
      <c r="C6" s="34" t="s">
        <v>36</v>
      </c>
    </row>
    <row r="7" spans="2:3" x14ac:dyDescent="0.35">
      <c r="B7" s="33" t="s">
        <v>53</v>
      </c>
      <c r="C7" s="34" t="s">
        <v>37</v>
      </c>
    </row>
    <row r="8" spans="2:3" x14ac:dyDescent="0.35">
      <c r="B8" s="33" t="s">
        <v>54</v>
      </c>
      <c r="C8" s="34" t="s">
        <v>38</v>
      </c>
    </row>
    <row r="9" spans="2:3" x14ac:dyDescent="0.35">
      <c r="B9" s="33" t="s">
        <v>55</v>
      </c>
      <c r="C9" s="34" t="s">
        <v>39</v>
      </c>
    </row>
    <row r="10" spans="2:3" x14ac:dyDescent="0.35">
      <c r="B10" s="33" t="s">
        <v>56</v>
      </c>
      <c r="C10" s="34" t="s">
        <v>40</v>
      </c>
    </row>
    <row r="11" spans="2:3" x14ac:dyDescent="0.35">
      <c r="B11" s="33" t="s">
        <v>57</v>
      </c>
      <c r="C11" s="34" t="s">
        <v>20</v>
      </c>
    </row>
    <row r="12" spans="2:3" x14ac:dyDescent="0.35">
      <c r="B12" s="33" t="s">
        <v>58</v>
      </c>
      <c r="C12" s="34" t="s">
        <v>12</v>
      </c>
    </row>
    <row r="13" spans="2:3" x14ac:dyDescent="0.35">
      <c r="B13" s="33" t="s">
        <v>64</v>
      </c>
      <c r="C13" s="34" t="s">
        <v>33</v>
      </c>
    </row>
    <row r="14" spans="2:3" x14ac:dyDescent="0.35">
      <c r="B14" s="35"/>
      <c r="C14" s="36"/>
    </row>
    <row r="15" spans="2:3" x14ac:dyDescent="0.35">
      <c r="B15" s="33">
        <v>2</v>
      </c>
      <c r="C15" s="30" t="s">
        <v>32</v>
      </c>
    </row>
    <row r="16" spans="2:3" x14ac:dyDescent="0.35">
      <c r="B16" s="31"/>
      <c r="C16" s="37" t="s">
        <v>41</v>
      </c>
    </row>
    <row r="17" spans="2:3" x14ac:dyDescent="0.35">
      <c r="B17" s="31"/>
      <c r="C17" s="32" t="s">
        <v>59</v>
      </c>
    </row>
    <row r="18" spans="2:3" x14ac:dyDescent="0.35">
      <c r="B18" s="33" t="s">
        <v>52</v>
      </c>
      <c r="C18" s="34" t="s">
        <v>15</v>
      </c>
    </row>
    <row r="19" spans="2:3" x14ac:dyDescent="0.35">
      <c r="B19" s="33" t="s">
        <v>53</v>
      </c>
      <c r="C19" s="34" t="s">
        <v>16</v>
      </c>
    </row>
    <row r="20" spans="2:3" x14ac:dyDescent="0.35">
      <c r="B20" s="33" t="s">
        <v>54</v>
      </c>
      <c r="C20" s="34" t="s">
        <v>17</v>
      </c>
    </row>
    <row r="21" spans="2:3" x14ac:dyDescent="0.35">
      <c r="B21" s="33" t="s">
        <v>55</v>
      </c>
      <c r="C21" s="34" t="s">
        <v>18</v>
      </c>
    </row>
    <row r="22" spans="2:3" x14ac:dyDescent="0.35">
      <c r="B22" s="33" t="s">
        <v>56</v>
      </c>
      <c r="C22" s="34" t="s">
        <v>42</v>
      </c>
    </row>
    <row r="23" spans="2:3" x14ac:dyDescent="0.35">
      <c r="B23" s="33" t="s">
        <v>57</v>
      </c>
      <c r="C23" s="34" t="s">
        <v>43</v>
      </c>
    </row>
    <row r="24" spans="2:3" x14ac:dyDescent="0.35">
      <c r="B24" s="35"/>
      <c r="C24" s="36"/>
    </row>
    <row r="25" spans="2:3" ht="15.5" x14ac:dyDescent="0.35">
      <c r="B25" s="40" t="s">
        <v>44</v>
      </c>
      <c r="C25" s="40"/>
    </row>
    <row r="26" spans="2:3" x14ac:dyDescent="0.35">
      <c r="B26" s="33" t="s">
        <v>52</v>
      </c>
      <c r="C26" s="37" t="s">
        <v>60</v>
      </c>
    </row>
    <row r="27" spans="2:3" x14ac:dyDescent="0.35">
      <c r="B27" s="33" t="s">
        <v>53</v>
      </c>
      <c r="C27" s="37" t="s">
        <v>61</v>
      </c>
    </row>
    <row r="28" spans="2:3" x14ac:dyDescent="0.35">
      <c r="B28" s="33" t="s">
        <v>54</v>
      </c>
      <c r="C28" s="37" t="s">
        <v>45</v>
      </c>
    </row>
    <row r="29" spans="2:3" x14ac:dyDescent="0.35">
      <c r="B29" s="33" t="s">
        <v>55</v>
      </c>
      <c r="C29" s="37" t="s">
        <v>46</v>
      </c>
    </row>
    <row r="30" spans="2:3" x14ac:dyDescent="0.35">
      <c r="B30" s="33" t="s">
        <v>56</v>
      </c>
      <c r="C30" s="37" t="s">
        <v>47</v>
      </c>
    </row>
    <row r="31" spans="2:3" x14ac:dyDescent="0.35">
      <c r="B31" s="33" t="s">
        <v>57</v>
      </c>
      <c r="C31" s="37" t="s">
        <v>48</v>
      </c>
    </row>
    <row r="32" spans="2:3" x14ac:dyDescent="0.35">
      <c r="B32" s="33" t="s">
        <v>58</v>
      </c>
      <c r="C32" s="37" t="s">
        <v>49</v>
      </c>
    </row>
    <row r="33" spans="2:3" ht="17.5" x14ac:dyDescent="0.35">
      <c r="B33" s="41"/>
      <c r="C33" s="41"/>
    </row>
    <row r="34" spans="2:3" ht="18" x14ac:dyDescent="0.35">
      <c r="B34" s="42" t="s">
        <v>62</v>
      </c>
      <c r="C34" s="42"/>
    </row>
    <row r="35" spans="2:3" x14ac:dyDescent="0.35">
      <c r="B35" s="35"/>
      <c r="C35" s="35"/>
    </row>
    <row r="36" spans="2:3" ht="17.5" x14ac:dyDescent="0.35">
      <c r="B36" s="43" t="s">
        <v>63</v>
      </c>
      <c r="C36" s="43"/>
    </row>
    <row r="37" spans="2:3" x14ac:dyDescent="0.35">
      <c r="B37" s="35"/>
      <c r="C37" s="35"/>
    </row>
    <row r="38" spans="2:3" x14ac:dyDescent="0.35">
      <c r="B38" s="35"/>
      <c r="C38" s="35"/>
    </row>
    <row r="39" spans="2:3" x14ac:dyDescent="0.35">
      <c r="B39" s="35"/>
      <c r="C39" s="35"/>
    </row>
  </sheetData>
  <mergeCells count="5">
    <mergeCell ref="B2:C2"/>
    <mergeCell ref="B25:C25"/>
    <mergeCell ref="B33:C33"/>
    <mergeCell ref="B34:C34"/>
    <mergeCell ref="B36:C36"/>
  </mergeCells>
  <hyperlinks>
    <hyperlink ref="B34:C34" r:id="rId1" display="Try Replicon's advanced time tracking solutions in case you want to automate the tracking process. " xr:uid="{A6BE7CBF-EAFD-4973-8B25-36891547A7BC}"/>
    <hyperlink ref="B36:C36" r:id="rId2" display="Additionally you can visit this page to get a free demo of our software!" xr:uid="{5836BFEE-77C6-47D7-9BAE-D34D338834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25D5-7A59-4EEA-BE72-544E902D6EE3}">
  <dimension ref="B1:AN63"/>
  <sheetViews>
    <sheetView showGridLines="0" tabSelected="1" workbookViewId="0"/>
  </sheetViews>
  <sheetFormatPr defaultColWidth="9.1796875" defaultRowHeight="14" x14ac:dyDescent="0.3"/>
  <cols>
    <col min="1" max="1" width="5" style="2" customWidth="1"/>
    <col min="2" max="2" width="24.26953125" style="2" customWidth="1"/>
    <col min="3" max="3" width="16.81640625" style="2" customWidth="1"/>
    <col min="4" max="4" width="11" style="2" customWidth="1"/>
    <col min="5" max="5" width="8.26953125" style="5" customWidth="1"/>
    <col min="6" max="6" width="11.453125" style="2" bestFit="1" customWidth="1"/>
    <col min="7" max="7" width="12.26953125" style="2" bestFit="1" customWidth="1"/>
    <col min="8" max="8" width="11.26953125" style="2" bestFit="1" customWidth="1"/>
    <col min="9" max="9" width="13.81640625" style="2" bestFit="1" customWidth="1"/>
    <col min="10" max="10" width="16.7265625" style="2" bestFit="1" customWidth="1"/>
    <col min="11" max="11" width="18.1796875" style="2" bestFit="1" customWidth="1"/>
    <col min="12" max="12" width="23.54296875" style="2" bestFit="1" customWidth="1"/>
    <col min="13" max="13" width="14" style="2" bestFit="1" customWidth="1"/>
    <col min="14" max="16384" width="9.1796875" style="2"/>
  </cols>
  <sheetData>
    <row r="1" spans="2:13" ht="14.5" thickBot="1" x14ac:dyDescent="0.35"/>
    <row r="2" spans="2:13" ht="30.5" thickBot="1" x14ac:dyDescent="0.65"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2:13" ht="14.25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17.5" x14ac:dyDescent="0.35">
      <c r="B4" s="47" t="s">
        <v>24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2:13" ht="15" x14ac:dyDescent="0.3">
      <c r="B5" s="1" t="s">
        <v>1</v>
      </c>
    </row>
    <row r="6" spans="2:13" ht="20" x14ac:dyDescent="0.3">
      <c r="B6" s="53" t="s">
        <v>2</v>
      </c>
      <c r="C6" s="53"/>
    </row>
    <row r="8" spans="2:13" x14ac:dyDescent="0.3">
      <c r="B8" s="49" t="s">
        <v>3</v>
      </c>
      <c r="C8" s="49"/>
    </row>
    <row r="9" spans="2:13" x14ac:dyDescent="0.3">
      <c r="B9" s="49" t="s">
        <v>4</v>
      </c>
      <c r="C9" s="49"/>
      <c r="K9" s="2" t="s">
        <v>7</v>
      </c>
      <c r="L9" s="44"/>
      <c r="M9" s="44"/>
    </row>
    <row r="10" spans="2:13" x14ac:dyDescent="0.3">
      <c r="B10" s="49" t="s">
        <v>5</v>
      </c>
      <c r="C10" s="49"/>
      <c r="K10" s="2" t="s">
        <v>11</v>
      </c>
      <c r="L10" s="44"/>
      <c r="M10" s="44"/>
    </row>
    <row r="11" spans="2:13" x14ac:dyDescent="0.3">
      <c r="B11" s="49" t="s">
        <v>6</v>
      </c>
      <c r="C11" s="49"/>
      <c r="K11" s="2" t="s">
        <v>8</v>
      </c>
      <c r="L11" s="23">
        <v>0</v>
      </c>
    </row>
    <row r="12" spans="2:13" x14ac:dyDescent="0.3">
      <c r="K12" s="2" t="s">
        <v>9</v>
      </c>
      <c r="L12" s="23">
        <v>0</v>
      </c>
    </row>
    <row r="13" spans="2:13" x14ac:dyDescent="0.3">
      <c r="B13" s="3" t="s">
        <v>12</v>
      </c>
      <c r="C13" s="25">
        <v>45047</v>
      </c>
      <c r="K13" s="2" t="s">
        <v>10</v>
      </c>
      <c r="L13" s="24">
        <v>8</v>
      </c>
    </row>
    <row r="14" spans="2:13" x14ac:dyDescent="0.3">
      <c r="B14" s="3" t="s">
        <v>33</v>
      </c>
      <c r="C14" s="26" t="s">
        <v>65</v>
      </c>
      <c r="D14" s="7">
        <f>MOD(MATCH(C14,{"Sunday";"Monday";"Tuesday";"Wednesday";"Thursday";"Friday";"Saturday"},0),7)+1</f>
        <v>2</v>
      </c>
    </row>
    <row r="16" spans="2:13" ht="17.5" x14ac:dyDescent="0.35">
      <c r="B16" s="47" t="s">
        <v>32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2:26" x14ac:dyDescent="0.3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26" x14ac:dyDescent="0.3">
      <c r="B18" s="54" t="s">
        <v>15</v>
      </c>
      <c r="C18" s="54" t="s">
        <v>16</v>
      </c>
      <c r="D18" s="54" t="s">
        <v>12</v>
      </c>
      <c r="E18" s="54" t="s">
        <v>13</v>
      </c>
      <c r="F18" s="54" t="s">
        <v>14</v>
      </c>
      <c r="G18" s="54" t="s">
        <v>17</v>
      </c>
      <c r="H18" s="54" t="s">
        <v>18</v>
      </c>
      <c r="I18" s="54" t="s">
        <v>19</v>
      </c>
      <c r="J18" s="54" t="s">
        <v>20</v>
      </c>
      <c r="K18" s="54" t="s">
        <v>21</v>
      </c>
      <c r="L18" s="54" t="s">
        <v>22</v>
      </c>
      <c r="M18" s="54" t="s">
        <v>23</v>
      </c>
      <c r="N18" s="55"/>
      <c r="O18" s="55"/>
      <c r="Z18" s="8" t="s">
        <v>20</v>
      </c>
    </row>
    <row r="19" spans="2:26" ht="22.5" customHeight="1" x14ac:dyDescent="0.3">
      <c r="B19" s="54"/>
      <c r="C19" s="54"/>
      <c r="D19" s="54"/>
      <c r="E19" s="54"/>
      <c r="F19" s="54"/>
      <c r="G19" s="54"/>
      <c r="H19" s="54"/>
      <c r="I19" s="54"/>
      <c r="J19" s="54">
        <f>IF(Z19&gt;L13,L13,Z19)</f>
        <v>0</v>
      </c>
      <c r="K19" s="54">
        <f>IF(Z19&gt;L13,Z19-J19,0)</f>
        <v>0</v>
      </c>
      <c r="L19" s="54"/>
      <c r="M19" s="54">
        <f>K19+J19+L19</f>
        <v>0</v>
      </c>
      <c r="N19" s="55"/>
      <c r="O19" s="55"/>
      <c r="Z19" s="9">
        <f>(H19-G19)*24-I19</f>
        <v>0</v>
      </c>
    </row>
    <row r="20" spans="2:26" ht="15" x14ac:dyDescent="0.3">
      <c r="B20" s="10"/>
      <c r="C20" s="10"/>
      <c r="D20" s="11" t="str">
        <f>IF(OR(E19="",MONTH(E20)&lt;&gt;MONTH(E19)),TEXT(E20,"mmm"),"")</f>
        <v>May</v>
      </c>
      <c r="E20" s="12">
        <f>$C$13-(WEEKDAY($C$13,1)-(D14-1))-IF((WEEKDAY($C$13,1)-(D14-1))&lt;=0,7,0)+1</f>
        <v>45047</v>
      </c>
      <c r="F20" s="13" t="str">
        <f>CHOOSE(WEEKDAY(E20,1),"Sunday","Monday","Tuesday","Wednesday","Thursday","Friday","Saturday")</f>
        <v>Monday</v>
      </c>
      <c r="G20" s="14"/>
      <c r="H20" s="14"/>
      <c r="I20" s="15"/>
      <c r="J20" s="15">
        <f>IF(Z20&gt;L13,L13,Z20)</f>
        <v>0</v>
      </c>
      <c r="K20" s="15">
        <f>IF(Z20&gt;L13,Z20-J20,0)</f>
        <v>0</v>
      </c>
      <c r="L20" s="15"/>
      <c r="M20" s="16">
        <f t="shared" ref="M20:M50" si="0">K20+J20+L20</f>
        <v>0</v>
      </c>
      <c r="Z20" s="9">
        <f t="shared" ref="Z20:Z50" si="1">(H20-G20)*24-I20</f>
        <v>0</v>
      </c>
    </row>
    <row r="21" spans="2:26" ht="15" x14ac:dyDescent="0.3">
      <c r="B21" s="10"/>
      <c r="C21" s="10"/>
      <c r="D21" s="11" t="str">
        <f t="shared" ref="D21:D50" si="2">IF(OR(E20="",MONTH(E21)&lt;&gt;MONTH(E20)),TEXT(E21,"mmm"),"")</f>
        <v/>
      </c>
      <c r="E21" s="12">
        <f>E20+1</f>
        <v>45048</v>
      </c>
      <c r="F21" s="13" t="str">
        <f t="shared" ref="F21:F50" si="3">CHOOSE(WEEKDAY(E21,1),"Sunday","Monday","Tuesday","Wednesday","Thursday","Friday","Saturday")</f>
        <v>Tuesday</v>
      </c>
      <c r="G21" s="14"/>
      <c r="H21" s="14"/>
      <c r="I21" s="15"/>
      <c r="J21" s="15">
        <f>IF(Z21&gt;L13,L13,Z21)</f>
        <v>0</v>
      </c>
      <c r="K21" s="15">
        <f>IF(Z21&gt;L13,Z21-J21,0)</f>
        <v>0</v>
      </c>
      <c r="L21" s="15"/>
      <c r="M21" s="16">
        <f t="shared" si="0"/>
        <v>0</v>
      </c>
      <c r="Z21" s="9">
        <f t="shared" si="1"/>
        <v>0</v>
      </c>
    </row>
    <row r="22" spans="2:26" ht="15" x14ac:dyDescent="0.3">
      <c r="B22" s="10"/>
      <c r="C22" s="10"/>
      <c r="D22" s="11" t="str">
        <f>IF(OR(E21="",MONTH(E22)&lt;&gt;MONTH(E21)),TEXT(E22,"mmm"),"")</f>
        <v/>
      </c>
      <c r="E22" s="12">
        <f>E21+1</f>
        <v>45049</v>
      </c>
      <c r="F22" s="13" t="str">
        <f t="shared" si="3"/>
        <v>Wednesday</v>
      </c>
      <c r="G22" s="14"/>
      <c r="H22" s="14"/>
      <c r="I22" s="15"/>
      <c r="J22" s="15">
        <f>IF(Z22&gt;L13,L13,Z22)</f>
        <v>0</v>
      </c>
      <c r="K22" s="15">
        <f>IF(Z22&gt;L13,Z22-J22,0)</f>
        <v>0</v>
      </c>
      <c r="L22" s="15"/>
      <c r="M22" s="16">
        <f t="shared" si="0"/>
        <v>0</v>
      </c>
      <c r="Z22" s="9">
        <f t="shared" si="1"/>
        <v>0</v>
      </c>
    </row>
    <row r="23" spans="2:26" ht="15" x14ac:dyDescent="0.3">
      <c r="B23" s="10"/>
      <c r="C23" s="10"/>
      <c r="D23" s="11" t="str">
        <f t="shared" si="2"/>
        <v/>
      </c>
      <c r="E23" s="12">
        <f t="shared" ref="E23:E50" si="4">E22+1</f>
        <v>45050</v>
      </c>
      <c r="F23" s="13" t="str">
        <f t="shared" si="3"/>
        <v>Thursday</v>
      </c>
      <c r="G23" s="14"/>
      <c r="H23" s="14"/>
      <c r="I23" s="15"/>
      <c r="J23" s="15">
        <f>IF(Z23&gt;L13,L13,Z23)</f>
        <v>0</v>
      </c>
      <c r="K23" s="15">
        <f>IF(Z23&gt;L13,Z23-J23,0)</f>
        <v>0</v>
      </c>
      <c r="L23" s="15"/>
      <c r="M23" s="16">
        <f t="shared" si="0"/>
        <v>0</v>
      </c>
      <c r="Z23" s="9">
        <f t="shared" si="1"/>
        <v>0</v>
      </c>
    </row>
    <row r="24" spans="2:26" ht="15" x14ac:dyDescent="0.3">
      <c r="B24" s="10"/>
      <c r="C24" s="10"/>
      <c r="D24" s="11" t="str">
        <f t="shared" si="2"/>
        <v/>
      </c>
      <c r="E24" s="12">
        <f t="shared" si="4"/>
        <v>45051</v>
      </c>
      <c r="F24" s="13" t="str">
        <f t="shared" si="3"/>
        <v>Friday</v>
      </c>
      <c r="G24" s="14"/>
      <c r="H24" s="14"/>
      <c r="I24" s="15"/>
      <c r="J24" s="15">
        <f>IF(Z24&gt;L13,L13,Z24)</f>
        <v>0</v>
      </c>
      <c r="K24" s="15">
        <f>IF(Z24&gt;L14,Z24-J24,0)</f>
        <v>0</v>
      </c>
      <c r="L24" s="15"/>
      <c r="M24" s="16">
        <f t="shared" si="0"/>
        <v>0</v>
      </c>
      <c r="Z24" s="9">
        <f t="shared" si="1"/>
        <v>0</v>
      </c>
    </row>
    <row r="25" spans="2:26" ht="15" x14ac:dyDescent="0.3">
      <c r="B25" s="10"/>
      <c r="C25" s="10"/>
      <c r="D25" s="11" t="str">
        <f t="shared" si="2"/>
        <v/>
      </c>
      <c r="E25" s="12">
        <f t="shared" si="4"/>
        <v>45052</v>
      </c>
      <c r="F25" s="13" t="str">
        <f t="shared" si="3"/>
        <v>Saturday</v>
      </c>
      <c r="G25" s="14"/>
      <c r="H25" s="14"/>
      <c r="I25" s="15"/>
      <c r="J25" s="15">
        <f>IF(Z25&gt;L13,L13,Z25)</f>
        <v>0</v>
      </c>
      <c r="K25" s="15">
        <f>IF(Z25&gt;L13,Z25-J25,0)</f>
        <v>0</v>
      </c>
      <c r="L25" s="15"/>
      <c r="M25" s="16">
        <f t="shared" si="0"/>
        <v>0</v>
      </c>
      <c r="Z25" s="9">
        <f t="shared" si="1"/>
        <v>0</v>
      </c>
    </row>
    <row r="26" spans="2:26" ht="15" x14ac:dyDescent="0.3">
      <c r="B26" s="10"/>
      <c r="C26" s="10"/>
      <c r="D26" s="11" t="str">
        <f t="shared" si="2"/>
        <v/>
      </c>
      <c r="E26" s="12">
        <f t="shared" si="4"/>
        <v>45053</v>
      </c>
      <c r="F26" s="13" t="str">
        <f t="shared" si="3"/>
        <v>Sunday</v>
      </c>
      <c r="G26" s="14"/>
      <c r="H26" s="14"/>
      <c r="I26" s="15"/>
      <c r="J26" s="15">
        <f>IF(Z26&gt;L13,L13,Z26)</f>
        <v>0</v>
      </c>
      <c r="K26" s="15">
        <f>IF(Z26&gt;L13,Z26-J26,0)</f>
        <v>0</v>
      </c>
      <c r="L26" s="15"/>
      <c r="M26" s="16">
        <f t="shared" si="0"/>
        <v>0</v>
      </c>
      <c r="Z26" s="9">
        <f t="shared" si="1"/>
        <v>0</v>
      </c>
    </row>
    <row r="27" spans="2:26" ht="15" x14ac:dyDescent="0.3">
      <c r="B27" s="10"/>
      <c r="C27" s="10"/>
      <c r="D27" s="11" t="str">
        <f t="shared" si="2"/>
        <v/>
      </c>
      <c r="E27" s="12">
        <f t="shared" si="4"/>
        <v>45054</v>
      </c>
      <c r="F27" s="13" t="str">
        <f t="shared" si="3"/>
        <v>Monday</v>
      </c>
      <c r="G27" s="14"/>
      <c r="H27" s="14"/>
      <c r="I27" s="15"/>
      <c r="J27" s="15">
        <f>IF(Z27&gt;L13,L13,Z27)</f>
        <v>0</v>
      </c>
      <c r="K27" s="15">
        <f>IF(Z27&gt;L13,Z27-J27,0)</f>
        <v>0</v>
      </c>
      <c r="L27" s="15"/>
      <c r="M27" s="16">
        <f t="shared" si="0"/>
        <v>0</v>
      </c>
      <c r="Z27" s="9">
        <f t="shared" si="1"/>
        <v>0</v>
      </c>
    </row>
    <row r="28" spans="2:26" ht="15" x14ac:dyDescent="0.3">
      <c r="B28" s="10"/>
      <c r="C28" s="10"/>
      <c r="D28" s="11" t="str">
        <f t="shared" si="2"/>
        <v/>
      </c>
      <c r="E28" s="12">
        <f t="shared" si="4"/>
        <v>45055</v>
      </c>
      <c r="F28" s="13" t="str">
        <f t="shared" si="3"/>
        <v>Tuesday</v>
      </c>
      <c r="G28" s="14"/>
      <c r="H28" s="14"/>
      <c r="I28" s="15"/>
      <c r="J28" s="15">
        <f>IF(Z28&gt;L13,L13,Z28)</f>
        <v>0</v>
      </c>
      <c r="K28" s="15">
        <f>IF(Z28&gt;L13,Z28-J28,0)</f>
        <v>0</v>
      </c>
      <c r="L28" s="15"/>
      <c r="M28" s="16">
        <f t="shared" si="0"/>
        <v>0</v>
      </c>
      <c r="Z28" s="9">
        <f t="shared" si="1"/>
        <v>0</v>
      </c>
    </row>
    <row r="29" spans="2:26" ht="15" x14ac:dyDescent="0.3">
      <c r="B29" s="10"/>
      <c r="C29" s="10"/>
      <c r="D29" s="11" t="str">
        <f t="shared" si="2"/>
        <v/>
      </c>
      <c r="E29" s="12">
        <f t="shared" si="4"/>
        <v>45056</v>
      </c>
      <c r="F29" s="13" t="str">
        <f t="shared" si="3"/>
        <v>Wednesday</v>
      </c>
      <c r="G29" s="14"/>
      <c r="H29" s="14"/>
      <c r="I29" s="15"/>
      <c r="J29" s="15">
        <f>IF(Z29&gt;L13,L13,Z29)</f>
        <v>0</v>
      </c>
      <c r="K29" s="15">
        <f>IF(Z29&gt;L13,Z29-J29,0)</f>
        <v>0</v>
      </c>
      <c r="L29" s="15"/>
      <c r="M29" s="16">
        <f t="shared" si="0"/>
        <v>0</v>
      </c>
      <c r="Z29" s="9">
        <f t="shared" si="1"/>
        <v>0</v>
      </c>
    </row>
    <row r="30" spans="2:26" ht="15" x14ac:dyDescent="0.3">
      <c r="B30" s="10"/>
      <c r="C30" s="10"/>
      <c r="D30" s="11" t="str">
        <f t="shared" si="2"/>
        <v/>
      </c>
      <c r="E30" s="12">
        <f t="shared" si="4"/>
        <v>45057</v>
      </c>
      <c r="F30" s="13" t="str">
        <f t="shared" si="3"/>
        <v>Thursday</v>
      </c>
      <c r="G30" s="14"/>
      <c r="H30" s="14"/>
      <c r="I30" s="15"/>
      <c r="J30" s="15">
        <f>IF(Z30&gt;L13,L13,Z30)</f>
        <v>0</v>
      </c>
      <c r="K30" s="15">
        <f>IF(Z30&gt;L13,Z30-J30,0)</f>
        <v>0</v>
      </c>
      <c r="L30" s="15"/>
      <c r="M30" s="16">
        <f t="shared" si="0"/>
        <v>0</v>
      </c>
      <c r="Z30" s="9">
        <f t="shared" si="1"/>
        <v>0</v>
      </c>
    </row>
    <row r="31" spans="2:26" ht="15" x14ac:dyDescent="0.3">
      <c r="B31" s="10"/>
      <c r="C31" s="10"/>
      <c r="D31" s="11" t="str">
        <f t="shared" si="2"/>
        <v/>
      </c>
      <c r="E31" s="12">
        <f t="shared" si="4"/>
        <v>45058</v>
      </c>
      <c r="F31" s="13" t="str">
        <f t="shared" si="3"/>
        <v>Friday</v>
      </c>
      <c r="G31" s="14"/>
      <c r="H31" s="14"/>
      <c r="I31" s="15"/>
      <c r="J31" s="15">
        <f>IF(Z31&gt;L13,L13,Z31)</f>
        <v>0</v>
      </c>
      <c r="K31" s="15">
        <f>IF(Z31&gt;L13,Z31-J31,0)</f>
        <v>0</v>
      </c>
      <c r="L31" s="15"/>
      <c r="M31" s="16">
        <f t="shared" si="0"/>
        <v>0</v>
      </c>
      <c r="Z31" s="9">
        <f t="shared" si="1"/>
        <v>0</v>
      </c>
    </row>
    <row r="32" spans="2:26" ht="15" x14ac:dyDescent="0.3">
      <c r="B32" s="10"/>
      <c r="C32" s="10"/>
      <c r="D32" s="11" t="str">
        <f t="shared" si="2"/>
        <v/>
      </c>
      <c r="E32" s="12">
        <f t="shared" si="4"/>
        <v>45059</v>
      </c>
      <c r="F32" s="13" t="str">
        <f t="shared" si="3"/>
        <v>Saturday</v>
      </c>
      <c r="G32" s="14"/>
      <c r="H32" s="14"/>
      <c r="I32" s="15"/>
      <c r="J32" s="15">
        <f>IF(Z32&gt;L13,L13,Z32)</f>
        <v>0</v>
      </c>
      <c r="K32" s="15">
        <f>IF(Z32&gt;L13,Z32-J32,0)</f>
        <v>0</v>
      </c>
      <c r="L32" s="15"/>
      <c r="M32" s="16">
        <f t="shared" si="0"/>
        <v>0</v>
      </c>
      <c r="Z32" s="9">
        <f t="shared" si="1"/>
        <v>0</v>
      </c>
    </row>
    <row r="33" spans="2:26" ht="15" x14ac:dyDescent="0.3">
      <c r="B33" s="10"/>
      <c r="C33" s="10"/>
      <c r="D33" s="11" t="str">
        <f t="shared" si="2"/>
        <v/>
      </c>
      <c r="E33" s="12">
        <f t="shared" si="4"/>
        <v>45060</v>
      </c>
      <c r="F33" s="13" t="str">
        <f t="shared" si="3"/>
        <v>Sunday</v>
      </c>
      <c r="G33" s="14"/>
      <c r="H33" s="14"/>
      <c r="I33" s="15"/>
      <c r="J33" s="15">
        <f>IF(Z33&gt;L13,L13,Z33)</f>
        <v>0</v>
      </c>
      <c r="K33" s="15">
        <f>IF(Z33&gt;L13,Z33-J33,0)</f>
        <v>0</v>
      </c>
      <c r="L33" s="15"/>
      <c r="M33" s="16">
        <f t="shared" si="0"/>
        <v>0</v>
      </c>
      <c r="Z33" s="9">
        <f t="shared" si="1"/>
        <v>0</v>
      </c>
    </row>
    <row r="34" spans="2:26" ht="15" x14ac:dyDescent="0.3">
      <c r="B34" s="10"/>
      <c r="C34" s="10"/>
      <c r="D34" s="11" t="str">
        <f t="shared" si="2"/>
        <v/>
      </c>
      <c r="E34" s="12">
        <f t="shared" si="4"/>
        <v>45061</v>
      </c>
      <c r="F34" s="13" t="str">
        <f t="shared" si="3"/>
        <v>Monday</v>
      </c>
      <c r="G34" s="14"/>
      <c r="H34" s="14"/>
      <c r="I34" s="15"/>
      <c r="J34" s="15">
        <f>IF(Z34&gt;L13,L13,Z34)</f>
        <v>0</v>
      </c>
      <c r="K34" s="15">
        <f>IF(Z34&gt;L13,Z34-J34,0)</f>
        <v>0</v>
      </c>
      <c r="L34" s="15"/>
      <c r="M34" s="16">
        <f t="shared" si="0"/>
        <v>0</v>
      </c>
      <c r="Z34" s="9">
        <f t="shared" si="1"/>
        <v>0</v>
      </c>
    </row>
    <row r="35" spans="2:26" ht="15" x14ac:dyDescent="0.3">
      <c r="B35" s="10"/>
      <c r="C35" s="10"/>
      <c r="D35" s="11" t="str">
        <f t="shared" si="2"/>
        <v/>
      </c>
      <c r="E35" s="12">
        <f t="shared" si="4"/>
        <v>45062</v>
      </c>
      <c r="F35" s="13" t="str">
        <f t="shared" si="3"/>
        <v>Tuesday</v>
      </c>
      <c r="G35" s="14"/>
      <c r="H35" s="14"/>
      <c r="I35" s="15"/>
      <c r="J35" s="15">
        <f>IF(Z35&gt;L13,L13,Z35)</f>
        <v>0</v>
      </c>
      <c r="K35" s="15">
        <f>IF(Z35&gt;L13,Z35-J35,0)</f>
        <v>0</v>
      </c>
      <c r="L35" s="15"/>
      <c r="M35" s="16">
        <f t="shared" si="0"/>
        <v>0</v>
      </c>
      <c r="Z35" s="9">
        <f t="shared" si="1"/>
        <v>0</v>
      </c>
    </row>
    <row r="36" spans="2:26" ht="15" x14ac:dyDescent="0.3">
      <c r="B36" s="10"/>
      <c r="C36" s="10"/>
      <c r="D36" s="11" t="str">
        <f t="shared" si="2"/>
        <v/>
      </c>
      <c r="E36" s="12">
        <f t="shared" si="4"/>
        <v>45063</v>
      </c>
      <c r="F36" s="13" t="str">
        <f t="shared" si="3"/>
        <v>Wednesday</v>
      </c>
      <c r="G36" s="14"/>
      <c r="H36" s="14"/>
      <c r="I36" s="15"/>
      <c r="J36" s="15">
        <f>IF(Z36&gt;L13,L13,Z36)</f>
        <v>0</v>
      </c>
      <c r="K36" s="15">
        <f>IF(Z36&gt;L13,Z36-J36,0)</f>
        <v>0</v>
      </c>
      <c r="L36" s="15"/>
      <c r="M36" s="16">
        <f t="shared" si="0"/>
        <v>0</v>
      </c>
      <c r="Z36" s="9">
        <f t="shared" si="1"/>
        <v>0</v>
      </c>
    </row>
    <row r="37" spans="2:26" ht="15" x14ac:dyDescent="0.3">
      <c r="B37" s="10"/>
      <c r="C37" s="10"/>
      <c r="D37" s="11" t="str">
        <f t="shared" si="2"/>
        <v/>
      </c>
      <c r="E37" s="12">
        <f t="shared" si="4"/>
        <v>45064</v>
      </c>
      <c r="F37" s="13" t="str">
        <f t="shared" si="3"/>
        <v>Thursday</v>
      </c>
      <c r="G37" s="14"/>
      <c r="H37" s="14"/>
      <c r="I37" s="15"/>
      <c r="J37" s="15">
        <f>IF(Z37&gt;L13,L13,Z37)</f>
        <v>0</v>
      </c>
      <c r="K37" s="15">
        <f>IF(Z37&gt;L13,Z37-J37,0)</f>
        <v>0</v>
      </c>
      <c r="L37" s="15"/>
      <c r="M37" s="16">
        <f t="shared" si="0"/>
        <v>0</v>
      </c>
      <c r="Z37" s="9">
        <f t="shared" si="1"/>
        <v>0</v>
      </c>
    </row>
    <row r="38" spans="2:26" ht="15" x14ac:dyDescent="0.3">
      <c r="B38" s="10"/>
      <c r="C38" s="10"/>
      <c r="D38" s="11" t="str">
        <f t="shared" si="2"/>
        <v/>
      </c>
      <c r="E38" s="12">
        <f t="shared" si="4"/>
        <v>45065</v>
      </c>
      <c r="F38" s="13" t="str">
        <f t="shared" si="3"/>
        <v>Friday</v>
      </c>
      <c r="G38" s="14"/>
      <c r="H38" s="14"/>
      <c r="I38" s="15"/>
      <c r="J38" s="15">
        <f>IF(Z38&gt;L13,L13,Z38)</f>
        <v>0</v>
      </c>
      <c r="K38" s="15">
        <f>IF(Z38&gt;L13,Z38-J38,0)</f>
        <v>0</v>
      </c>
      <c r="L38" s="15"/>
      <c r="M38" s="16">
        <f t="shared" si="0"/>
        <v>0</v>
      </c>
      <c r="Z38" s="9">
        <f t="shared" si="1"/>
        <v>0</v>
      </c>
    </row>
    <row r="39" spans="2:26" ht="15" x14ac:dyDescent="0.3">
      <c r="B39" s="10"/>
      <c r="C39" s="10"/>
      <c r="D39" s="11" t="str">
        <f t="shared" si="2"/>
        <v/>
      </c>
      <c r="E39" s="12">
        <f t="shared" si="4"/>
        <v>45066</v>
      </c>
      <c r="F39" s="13" t="str">
        <f t="shared" si="3"/>
        <v>Saturday</v>
      </c>
      <c r="G39" s="14"/>
      <c r="H39" s="14"/>
      <c r="I39" s="15"/>
      <c r="J39" s="15">
        <f>IF(Z39&gt;L13,L13,Z39)</f>
        <v>0</v>
      </c>
      <c r="K39" s="15">
        <f>IF(Z39&gt;L13,Z39-J39,0)</f>
        <v>0</v>
      </c>
      <c r="L39" s="15"/>
      <c r="M39" s="16">
        <f t="shared" si="0"/>
        <v>0</v>
      </c>
      <c r="Z39" s="9">
        <f t="shared" si="1"/>
        <v>0</v>
      </c>
    </row>
    <row r="40" spans="2:26" ht="15" x14ac:dyDescent="0.3">
      <c r="B40" s="10"/>
      <c r="C40" s="10"/>
      <c r="D40" s="11" t="str">
        <f t="shared" si="2"/>
        <v/>
      </c>
      <c r="E40" s="12">
        <f t="shared" si="4"/>
        <v>45067</v>
      </c>
      <c r="F40" s="13" t="str">
        <f t="shared" si="3"/>
        <v>Sunday</v>
      </c>
      <c r="G40" s="14"/>
      <c r="H40" s="14"/>
      <c r="I40" s="15"/>
      <c r="J40" s="15">
        <f>IF(Z40&gt;L13,L13,Z40)</f>
        <v>0</v>
      </c>
      <c r="K40" s="15">
        <f>IF(Z40&gt;L13,Z40-J40,0)</f>
        <v>0</v>
      </c>
      <c r="L40" s="15"/>
      <c r="M40" s="16">
        <f t="shared" si="0"/>
        <v>0</v>
      </c>
      <c r="Z40" s="9">
        <f t="shared" si="1"/>
        <v>0</v>
      </c>
    </row>
    <row r="41" spans="2:26" ht="15" x14ac:dyDescent="0.3">
      <c r="B41" s="10"/>
      <c r="C41" s="10"/>
      <c r="D41" s="11" t="str">
        <f t="shared" si="2"/>
        <v/>
      </c>
      <c r="E41" s="12">
        <f t="shared" si="4"/>
        <v>45068</v>
      </c>
      <c r="F41" s="13" t="str">
        <f t="shared" si="3"/>
        <v>Monday</v>
      </c>
      <c r="G41" s="14"/>
      <c r="H41" s="14"/>
      <c r="I41" s="15"/>
      <c r="J41" s="15">
        <f>IF(Z41&gt;L13,L13,Z41)</f>
        <v>0</v>
      </c>
      <c r="K41" s="15">
        <f>IF(Z41&gt;L13,Z41-J41,0)</f>
        <v>0</v>
      </c>
      <c r="L41" s="15"/>
      <c r="M41" s="16">
        <f t="shared" si="0"/>
        <v>0</v>
      </c>
      <c r="Z41" s="9">
        <f t="shared" si="1"/>
        <v>0</v>
      </c>
    </row>
    <row r="42" spans="2:26" ht="15" x14ac:dyDescent="0.3">
      <c r="B42" s="10"/>
      <c r="C42" s="10"/>
      <c r="D42" s="11" t="str">
        <f t="shared" si="2"/>
        <v/>
      </c>
      <c r="E42" s="12">
        <f t="shared" si="4"/>
        <v>45069</v>
      </c>
      <c r="F42" s="13" t="str">
        <f t="shared" si="3"/>
        <v>Tuesday</v>
      </c>
      <c r="G42" s="14"/>
      <c r="H42" s="14"/>
      <c r="I42" s="15"/>
      <c r="J42" s="15">
        <f>IF(Z42&gt;L13,L13,Z42)</f>
        <v>0</v>
      </c>
      <c r="K42" s="15">
        <f>IF(Z42&gt;L13,Z42-J42,0)</f>
        <v>0</v>
      </c>
      <c r="L42" s="15"/>
      <c r="M42" s="16">
        <f t="shared" si="0"/>
        <v>0</v>
      </c>
      <c r="Z42" s="9">
        <f t="shared" si="1"/>
        <v>0</v>
      </c>
    </row>
    <row r="43" spans="2:26" ht="15" x14ac:dyDescent="0.3">
      <c r="B43" s="10"/>
      <c r="C43" s="10"/>
      <c r="D43" s="11" t="str">
        <f t="shared" si="2"/>
        <v/>
      </c>
      <c r="E43" s="12">
        <f t="shared" si="4"/>
        <v>45070</v>
      </c>
      <c r="F43" s="13" t="str">
        <f t="shared" si="3"/>
        <v>Wednesday</v>
      </c>
      <c r="G43" s="14"/>
      <c r="H43" s="14"/>
      <c r="I43" s="15"/>
      <c r="J43" s="15">
        <f>IF(Z43&gt;L13,L13,Z43)</f>
        <v>0</v>
      </c>
      <c r="K43" s="15">
        <f>IF(Z43&gt;L13,Z43-J43,0)</f>
        <v>0</v>
      </c>
      <c r="L43" s="15"/>
      <c r="M43" s="16">
        <f t="shared" si="0"/>
        <v>0</v>
      </c>
      <c r="Z43" s="9">
        <f t="shared" si="1"/>
        <v>0</v>
      </c>
    </row>
    <row r="44" spans="2:26" ht="15" x14ac:dyDescent="0.3">
      <c r="B44" s="10"/>
      <c r="C44" s="10"/>
      <c r="D44" s="11" t="str">
        <f t="shared" si="2"/>
        <v/>
      </c>
      <c r="E44" s="12">
        <f t="shared" si="4"/>
        <v>45071</v>
      </c>
      <c r="F44" s="13" t="str">
        <f t="shared" si="3"/>
        <v>Thursday</v>
      </c>
      <c r="G44" s="14"/>
      <c r="H44" s="14"/>
      <c r="I44" s="15"/>
      <c r="J44" s="15">
        <f>IF(Z44&gt;L13,L13,Z44)</f>
        <v>0</v>
      </c>
      <c r="K44" s="15">
        <f>IF(Z44&gt;L13,Z44-J44,0)</f>
        <v>0</v>
      </c>
      <c r="L44" s="15"/>
      <c r="M44" s="16">
        <f t="shared" si="0"/>
        <v>0</v>
      </c>
      <c r="Z44" s="9">
        <f t="shared" si="1"/>
        <v>0</v>
      </c>
    </row>
    <row r="45" spans="2:26" ht="15" x14ac:dyDescent="0.3">
      <c r="B45" s="10"/>
      <c r="C45" s="10"/>
      <c r="D45" s="11" t="str">
        <f t="shared" si="2"/>
        <v/>
      </c>
      <c r="E45" s="12">
        <f t="shared" si="4"/>
        <v>45072</v>
      </c>
      <c r="F45" s="13" t="str">
        <f t="shared" si="3"/>
        <v>Friday</v>
      </c>
      <c r="G45" s="14"/>
      <c r="H45" s="14"/>
      <c r="I45" s="15"/>
      <c r="J45" s="15">
        <f>IF(Z45&gt;L13,L13,Z45)</f>
        <v>0</v>
      </c>
      <c r="K45" s="15">
        <f>IF(Z45&gt;L13,Z45-J45,0)</f>
        <v>0</v>
      </c>
      <c r="L45" s="15"/>
      <c r="M45" s="16">
        <f t="shared" si="0"/>
        <v>0</v>
      </c>
      <c r="Z45" s="9">
        <f t="shared" si="1"/>
        <v>0</v>
      </c>
    </row>
    <row r="46" spans="2:26" ht="15" x14ac:dyDescent="0.3">
      <c r="B46" s="10"/>
      <c r="C46" s="10"/>
      <c r="D46" s="11" t="str">
        <f t="shared" si="2"/>
        <v/>
      </c>
      <c r="E46" s="12">
        <f t="shared" si="4"/>
        <v>45073</v>
      </c>
      <c r="F46" s="13" t="str">
        <f t="shared" si="3"/>
        <v>Saturday</v>
      </c>
      <c r="G46" s="14"/>
      <c r="H46" s="14"/>
      <c r="I46" s="15"/>
      <c r="J46" s="15">
        <f>IF(Z46&gt;L13,L13,Z46)</f>
        <v>0</v>
      </c>
      <c r="K46" s="15">
        <f>IF(Z46&gt;L13,Z46-J46,0)</f>
        <v>0</v>
      </c>
      <c r="L46" s="15"/>
      <c r="M46" s="16">
        <f t="shared" si="0"/>
        <v>0</v>
      </c>
      <c r="Z46" s="9">
        <f t="shared" si="1"/>
        <v>0</v>
      </c>
    </row>
    <row r="47" spans="2:26" ht="15" x14ac:dyDescent="0.3">
      <c r="B47" s="10"/>
      <c r="C47" s="10"/>
      <c r="D47" s="11" t="str">
        <f t="shared" si="2"/>
        <v/>
      </c>
      <c r="E47" s="12">
        <f t="shared" si="4"/>
        <v>45074</v>
      </c>
      <c r="F47" s="13" t="str">
        <f t="shared" si="3"/>
        <v>Sunday</v>
      </c>
      <c r="G47" s="14"/>
      <c r="H47" s="14"/>
      <c r="I47" s="15"/>
      <c r="J47" s="15">
        <f>IF(Z47&gt;L13,L13,Z47)</f>
        <v>0</v>
      </c>
      <c r="K47" s="15">
        <f>IF(Z47&gt;L13,Z47-J47,0)</f>
        <v>0</v>
      </c>
      <c r="L47" s="15"/>
      <c r="M47" s="16">
        <f t="shared" si="0"/>
        <v>0</v>
      </c>
      <c r="Z47" s="9">
        <f t="shared" si="1"/>
        <v>0</v>
      </c>
    </row>
    <row r="48" spans="2:26" ht="15" x14ac:dyDescent="0.3">
      <c r="B48" s="10"/>
      <c r="C48" s="10"/>
      <c r="D48" s="11" t="str">
        <f t="shared" si="2"/>
        <v/>
      </c>
      <c r="E48" s="12">
        <f t="shared" si="4"/>
        <v>45075</v>
      </c>
      <c r="F48" s="13" t="str">
        <f t="shared" si="3"/>
        <v>Monday</v>
      </c>
      <c r="G48" s="14"/>
      <c r="H48" s="14"/>
      <c r="I48" s="15"/>
      <c r="J48" s="15">
        <f>IF(Z48&gt;L13,L13,Z48)</f>
        <v>0</v>
      </c>
      <c r="K48" s="15">
        <f>IF(Z48&gt;L13,Z48-J48,0)</f>
        <v>0</v>
      </c>
      <c r="L48" s="15"/>
      <c r="M48" s="16">
        <f t="shared" si="0"/>
        <v>0</v>
      </c>
      <c r="Z48" s="9">
        <f t="shared" si="1"/>
        <v>0</v>
      </c>
    </row>
    <row r="49" spans="2:40" ht="15" x14ac:dyDescent="0.3">
      <c r="B49" s="10"/>
      <c r="C49" s="10"/>
      <c r="D49" s="11" t="str">
        <f>IF(OR(E48="",MONTH(E49)&lt;&gt;MONTH(E48)),TEXT(E49,"mmm"),"")</f>
        <v/>
      </c>
      <c r="E49" s="12">
        <f>E48+1</f>
        <v>45076</v>
      </c>
      <c r="F49" s="13" t="str">
        <f t="shared" si="3"/>
        <v>Tuesday</v>
      </c>
      <c r="G49" s="14"/>
      <c r="H49" s="14"/>
      <c r="I49" s="15"/>
      <c r="J49" s="15">
        <f>IF(Z49&gt;L13,L13,Z49)</f>
        <v>0</v>
      </c>
      <c r="K49" s="15">
        <f>IF(Z49&gt;L13,Z49-J49,0)</f>
        <v>0</v>
      </c>
      <c r="L49" s="15"/>
      <c r="M49" s="16">
        <f t="shared" si="0"/>
        <v>0</v>
      </c>
      <c r="Z49" s="9">
        <f t="shared" si="1"/>
        <v>0</v>
      </c>
    </row>
    <row r="50" spans="2:40" ht="15" x14ac:dyDescent="0.3">
      <c r="B50" s="10"/>
      <c r="C50" s="10"/>
      <c r="D50" s="11" t="str">
        <f t="shared" si="2"/>
        <v/>
      </c>
      <c r="E50" s="12">
        <f t="shared" si="4"/>
        <v>45077</v>
      </c>
      <c r="F50" s="13" t="str">
        <f t="shared" si="3"/>
        <v>Wednesday</v>
      </c>
      <c r="G50" s="14"/>
      <c r="H50" s="14"/>
      <c r="I50" s="15"/>
      <c r="J50" s="15">
        <f>IF(Z50&gt;L13,L13,Z50)</f>
        <v>0</v>
      </c>
      <c r="K50" s="15">
        <f>IF(Z50&gt;L13,Z50-J50,0)</f>
        <v>0</v>
      </c>
      <c r="L50" s="15"/>
      <c r="M50" s="16">
        <f t="shared" si="0"/>
        <v>0</v>
      </c>
      <c r="Z50" s="9">
        <f t="shared" si="1"/>
        <v>0</v>
      </c>
    </row>
    <row r="52" spans="2:40" ht="15" x14ac:dyDescent="0.3">
      <c r="B52" s="45" t="s">
        <v>34</v>
      </c>
      <c r="C52" s="45"/>
      <c r="D52" s="45"/>
      <c r="E52" s="45"/>
      <c r="K52" s="48" t="s">
        <v>25</v>
      </c>
      <c r="L52" s="48"/>
      <c r="M52" s="16">
        <f>SUM(M20:M51)</f>
        <v>0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2:40" ht="15" x14ac:dyDescent="0.3">
      <c r="K53" s="48" t="s">
        <v>26</v>
      </c>
      <c r="L53" s="48"/>
      <c r="M53" s="16">
        <f>SUM(K20:K50)</f>
        <v>0</v>
      </c>
    </row>
    <row r="54" spans="2:40" ht="15" x14ac:dyDescent="0.3">
      <c r="K54" s="48" t="s">
        <v>27</v>
      </c>
      <c r="L54" s="48"/>
      <c r="M54" s="18">
        <f>M52*L11</f>
        <v>0</v>
      </c>
    </row>
    <row r="55" spans="2:40" ht="15" x14ac:dyDescent="0.3">
      <c r="K55" s="48" t="s">
        <v>28</v>
      </c>
      <c r="L55" s="48"/>
      <c r="M55" s="18">
        <f>M53*L12</f>
        <v>0</v>
      </c>
    </row>
    <row r="56" spans="2:40" x14ac:dyDescent="0.3">
      <c r="B56" s="21"/>
      <c r="C56" s="19"/>
      <c r="D56" s="22"/>
    </row>
    <row r="57" spans="2:40" x14ac:dyDescent="0.3">
      <c r="B57" s="4" t="s">
        <v>29</v>
      </c>
      <c r="C57" s="4"/>
      <c r="D57" s="4" t="s">
        <v>13</v>
      </c>
    </row>
    <row r="58" spans="2:40" x14ac:dyDescent="0.3">
      <c r="B58" s="4"/>
      <c r="C58" s="19"/>
      <c r="D58" s="4"/>
    </row>
    <row r="59" spans="2:40" x14ac:dyDescent="0.3">
      <c r="B59" s="21"/>
      <c r="C59" s="19"/>
      <c r="D59" s="22"/>
      <c r="F59" s="27"/>
    </row>
    <row r="60" spans="2:40" x14ac:dyDescent="0.3">
      <c r="B60" s="4" t="s">
        <v>30</v>
      </c>
      <c r="C60" s="4"/>
      <c r="D60" s="4" t="s">
        <v>13</v>
      </c>
    </row>
    <row r="61" spans="2:40" x14ac:dyDescent="0.3">
      <c r="B61" s="20"/>
      <c r="C61" s="20"/>
      <c r="D61" s="20"/>
    </row>
    <row r="62" spans="2:40" x14ac:dyDescent="0.3">
      <c r="B62" s="46"/>
      <c r="C62" s="46"/>
    </row>
    <row r="63" spans="2:40" x14ac:dyDescent="0.3">
      <c r="B63" s="2" t="s">
        <v>31</v>
      </c>
    </row>
  </sheetData>
  <mergeCells count="30">
    <mergeCell ref="N18:N19"/>
    <mergeCell ref="O18:O19"/>
    <mergeCell ref="K52:L52"/>
    <mergeCell ref="K53:L53"/>
    <mergeCell ref="K54:L54"/>
    <mergeCell ref="K18:K19"/>
    <mergeCell ref="L18:L19"/>
    <mergeCell ref="B2:M2"/>
    <mergeCell ref="B4:M4"/>
    <mergeCell ref="B6:C6"/>
    <mergeCell ref="B8:C8"/>
    <mergeCell ref="M18:M19"/>
    <mergeCell ref="G18:G19"/>
    <mergeCell ref="H18:H19"/>
    <mergeCell ref="I18:I19"/>
    <mergeCell ref="J18:J19"/>
    <mergeCell ref="B18:B19"/>
    <mergeCell ref="C18:C19"/>
    <mergeCell ref="D18:D19"/>
    <mergeCell ref="E18:E19"/>
    <mergeCell ref="F18:F19"/>
    <mergeCell ref="B9:C9"/>
    <mergeCell ref="B10:C10"/>
    <mergeCell ref="L9:M9"/>
    <mergeCell ref="L10:M10"/>
    <mergeCell ref="B52:E52"/>
    <mergeCell ref="B62:C62"/>
    <mergeCell ref="B16:M16"/>
    <mergeCell ref="K55:L55"/>
    <mergeCell ref="B11:C11"/>
  </mergeCells>
  <conditionalFormatting sqref="H20:H50">
    <cfRule type="containsBlanks" dxfId="1" priority="79">
      <formula>LEN(TRIM(H20))=0</formula>
    </cfRule>
    <cfRule type="cellIs" dxfId="0" priority="80" operator="lessThanOrEqual">
      <formula>G20</formula>
    </cfRule>
  </conditionalFormatting>
  <dataValidations count="3">
    <dataValidation type="list" allowBlank="1" showInputMessage="1" showErrorMessage="1" sqref="C14" xr:uid="{B40E2473-D3FC-49D6-81E0-C3BCB855D9C8}">
      <formula1>"Sunday, Monday, Tuesday, Wednesday, Thursday, Friday, Saturday"</formula1>
    </dataValidation>
    <dataValidation type="custom" allowBlank="1" showInputMessage="1" showErrorMessage="1" sqref="H19:H50" xr:uid="{D91C6A8B-C1FC-4A26-8248-84490E21D517}">
      <formula1>AND($H19&lt;1,ISNUMBER($H19))</formula1>
    </dataValidation>
    <dataValidation type="custom" allowBlank="1" showInputMessage="1" showErrorMessage="1" sqref="G20:G50" xr:uid="{801A9E87-761D-46AC-B421-F26C165441FD}">
      <formula1>AND($G20&lt;1,ISNUMBER($G20))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2019-05-28T14:36:59Z</dcterms:created>
  <dcterms:modified xsi:type="dcterms:W3CDTF">2023-05-04T13:38:08Z</dcterms:modified>
</cp:coreProperties>
</file>